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50" windowHeight="8940" activeTab="0"/>
  </bookViews>
  <sheets>
    <sheet name="A" sheetId="1" r:id="rId1"/>
  </sheets>
  <definedNames>
    <definedName name="_xlnm.Print_Area" localSheetId="0">'A'!$A$1:$H$45</definedName>
    <definedName name="_xlnm.Print_Area">'A'!$A$1:$G$45</definedName>
  </definedNames>
  <calcPr fullCalcOnLoad="1"/>
</workbook>
</file>

<file path=xl/sharedStrings.xml><?xml version="1.0" encoding="utf-8"?>
<sst xmlns="http://schemas.openxmlformats.org/spreadsheetml/2006/main" count="69" uniqueCount="36">
  <si>
    <t xml:space="preserve">                                STAGECOACH TOWNHOUSE ASSOCIATION BUDGET</t>
  </si>
  <si>
    <t xml:space="preserve"> </t>
  </si>
  <si>
    <t>EXPENSE CATEGORY</t>
  </si>
  <si>
    <t>SNOW REMOVAL WALKS</t>
  </si>
  <si>
    <t>SNOW PLOW PARKING LOTS</t>
  </si>
  <si>
    <t>LAWN MAINTENANCE</t>
  </si>
  <si>
    <t>TRASH REMOVAL</t>
  </si>
  <si>
    <t>EARLY PAYMENT DISCOUNT</t>
  </si>
  <si>
    <t>LEGAL EXPENSE</t>
  </si>
  <si>
    <t>AUDITING FEES</t>
  </si>
  <si>
    <t>TELEPHONE EXPENSE</t>
  </si>
  <si>
    <t>SUMMER START UP</t>
  </si>
  <si>
    <t>HEAT TAPE/ WINTERIZATION</t>
  </si>
  <si>
    <t>MISCELLANEOUS</t>
  </si>
  <si>
    <t>WEB SITE</t>
  </si>
  <si>
    <t>POSTAGE/ FAX</t>
  </si>
  <si>
    <t>REPAIRS &amp; SUPPLIES</t>
  </si>
  <si>
    <t>STORAGE LOT LEASE</t>
  </si>
  <si>
    <t>OPERATING BUDGET</t>
  </si>
  <si>
    <t>INCREASE</t>
  </si>
  <si>
    <t>(DECREASE)</t>
  </si>
  <si>
    <t>STAIR MAINTENANCE</t>
  </si>
  <si>
    <t>ASSOCIATION MANAGER</t>
  </si>
  <si>
    <t>BOARD MEETING EXP.</t>
  </si>
  <si>
    <t>RESERVE FOR OPERATING FUND</t>
  </si>
  <si>
    <t>SEWER MAINTENANCE</t>
  </si>
  <si>
    <t>INSURANCE ( Fire,Liability &amp; D&amp;O)</t>
  </si>
  <si>
    <t>COMMON AREA BUDGET</t>
  </si>
  <si>
    <t>EMERGENCY UTILITIES REPAIRS</t>
  </si>
  <si>
    <t>COMMON AREA IMPROVEMENTS</t>
  </si>
  <si>
    <t>SUBTOTAL</t>
  </si>
  <si>
    <t>Monthly Fee Rounded</t>
  </si>
  <si>
    <t>2018/19</t>
  </si>
  <si>
    <t>MAINTENANCE CREW</t>
  </si>
  <si>
    <t>2019/20</t>
  </si>
  <si>
    <t>Approved Budget 2019 Annual Meeting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</si>
</sst>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_([$$-409]* #,##0.00_);_([$$-409]* \(#,##0.00\);_([$$-409]* &quot;-&quot;??_);_(@_)"/>
    <numFmt numFmtId="166" formatCode="_([$$-409]* #,##0.0_);_([$$-409]* \(#,##0.0\);_([$$-409]* &quot;-&quot;??_);_(@_)"/>
    <numFmt numFmtId="167" formatCode="#,##0.0_);[Red]\(#,##0.0\)"/>
    <numFmt numFmtId="168" formatCode="_(&quot;$&quot;* #,##0_);_(&quot;$&quot;* \(#,##0\);_(&quot;$&quot;* &quot;-&quot;??_);_(@_)"/>
    <numFmt numFmtId="169" formatCode="mm/dd/yyyy"/>
    <numFmt numFmtId="170" formatCode="[$-409]h:mm:ss\ AM/PM"/>
    <numFmt numFmtId="171" formatCode="&quot;$&quot;#,##0.00"/>
    <numFmt numFmtId="172" formatCode="[$-409]dddd\,\ mmmm\ d\,\ yyyy"/>
  </numFmts>
  <fonts count="4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showOutlineSymbols="0" zoomScale="87" zoomScaleNormal="87" zoomScalePageLayoutView="0" workbookViewId="0" topLeftCell="A1">
      <selection activeCell="B4" sqref="B4"/>
    </sheetView>
  </sheetViews>
  <sheetFormatPr defaultColWidth="9.6640625" defaultRowHeight="16.5" customHeight="1"/>
  <cols>
    <col min="1" max="1" width="27.6640625" style="1" customWidth="1"/>
    <col min="2" max="2" width="1.66796875" style="1" customWidth="1"/>
    <col min="3" max="3" width="19.10546875" style="1" bestFit="1" customWidth="1"/>
    <col min="4" max="4" width="1.66796875" style="1" customWidth="1"/>
    <col min="5" max="5" width="11.6640625" style="10" customWidth="1"/>
    <col min="6" max="6" width="1.66796875" style="1" customWidth="1"/>
    <col min="7" max="7" width="9.6640625" style="1" customWidth="1"/>
    <col min="8" max="8" width="69.99609375" style="1" customWidth="1"/>
    <col min="9" max="16384" width="9.6640625" style="1" customWidth="1"/>
  </cols>
  <sheetData>
    <row r="1" spans="1:8" ht="16.5" customHeight="1">
      <c r="A1" s="2" t="s">
        <v>0</v>
      </c>
      <c r="B1" s="3"/>
      <c r="C1" s="2"/>
      <c r="D1" s="3"/>
      <c r="E1" s="9"/>
      <c r="F1" s="3"/>
      <c r="G1" s="3"/>
      <c r="H1" s="13" t="s">
        <v>1</v>
      </c>
    </row>
    <row r="2" spans="1:8" ht="16.5" customHeight="1">
      <c r="A2" s="2" t="s">
        <v>1</v>
      </c>
      <c r="C2" s="1" t="s">
        <v>18</v>
      </c>
      <c r="H2" s="3"/>
    </row>
    <row r="3" spans="1:8" ht="16.5" customHeight="1">
      <c r="A3" s="3"/>
      <c r="B3" s="7" t="s">
        <v>35</v>
      </c>
      <c r="H3" s="3"/>
    </row>
    <row r="4" spans="1:8" ht="16.5" customHeight="1">
      <c r="A4" s="1" t="s">
        <v>2</v>
      </c>
      <c r="G4" s="7" t="s">
        <v>1</v>
      </c>
      <c r="H4" s="3"/>
    </row>
    <row r="5" spans="1:8" ht="16.5" customHeight="1">
      <c r="A5" s="3"/>
      <c r="C5" s="7" t="s">
        <v>32</v>
      </c>
      <c r="E5" s="18" t="s">
        <v>19</v>
      </c>
      <c r="G5" s="19" t="s">
        <v>34</v>
      </c>
      <c r="H5" s="3" t="s">
        <v>1</v>
      </c>
    </row>
    <row r="6" spans="1:8" ht="16.5" customHeight="1">
      <c r="A6" s="3"/>
      <c r="E6" s="18" t="s">
        <v>20</v>
      </c>
      <c r="H6" s="3"/>
    </row>
    <row r="7" spans="1:4" ht="16.5" customHeight="1">
      <c r="A7" s="3"/>
      <c r="C7" s="4"/>
      <c r="D7" s="4"/>
    </row>
    <row r="8" spans="1:8" ht="16.5" customHeight="1">
      <c r="A8" s="7" t="s">
        <v>26</v>
      </c>
      <c r="C8" s="4">
        <v>38000</v>
      </c>
      <c r="D8" s="4"/>
      <c r="E8" s="9">
        <v>27000</v>
      </c>
      <c r="F8" s="4"/>
      <c r="G8" s="4">
        <f aca="true" t="shared" si="0" ref="G8:G26">+C8+E8</f>
        <v>65000</v>
      </c>
      <c r="H8" t="s">
        <v>1</v>
      </c>
    </row>
    <row r="9" spans="1:8" ht="16.5" customHeight="1">
      <c r="A9" s="7" t="s">
        <v>22</v>
      </c>
      <c r="C9" s="4">
        <v>34200</v>
      </c>
      <c r="D9" s="4"/>
      <c r="E9" s="18">
        <v>-12000</v>
      </c>
      <c r="F9" s="4"/>
      <c r="G9" s="4">
        <f t="shared" si="0"/>
        <v>22200</v>
      </c>
      <c r="H9" t="s">
        <v>1</v>
      </c>
    </row>
    <row r="10" spans="1:8" ht="16.5" customHeight="1">
      <c r="A10" s="7" t="s">
        <v>33</v>
      </c>
      <c r="C10" s="4">
        <v>0</v>
      </c>
      <c r="D10" s="4"/>
      <c r="E10" s="18">
        <v>12000</v>
      </c>
      <c r="F10" s="4"/>
      <c r="G10" s="4">
        <f t="shared" si="0"/>
        <v>12000</v>
      </c>
      <c r="H10" t="s">
        <v>1</v>
      </c>
    </row>
    <row r="11" spans="1:8" ht="16.5" customHeight="1">
      <c r="A11" s="1" t="s">
        <v>3</v>
      </c>
      <c r="C11" s="4">
        <v>29250</v>
      </c>
      <c r="D11" s="4"/>
      <c r="E11" s="9">
        <v>0</v>
      </c>
      <c r="F11" s="4"/>
      <c r="G11" s="4">
        <f t="shared" si="0"/>
        <v>29250</v>
      </c>
      <c r="H11" t="s">
        <v>1</v>
      </c>
    </row>
    <row r="12" spans="1:8" ht="16.5" customHeight="1">
      <c r="A12" s="1" t="s">
        <v>4</v>
      </c>
      <c r="C12" s="4">
        <v>13000</v>
      </c>
      <c r="D12" s="4"/>
      <c r="E12" s="9">
        <v>0</v>
      </c>
      <c r="F12" s="4"/>
      <c r="G12" s="4">
        <f t="shared" si="0"/>
        <v>13000</v>
      </c>
      <c r="H12" t="s">
        <v>1</v>
      </c>
    </row>
    <row r="13" spans="1:8" ht="16.5" customHeight="1">
      <c r="A13" s="1" t="s">
        <v>5</v>
      </c>
      <c r="C13" s="4">
        <v>18250</v>
      </c>
      <c r="D13" s="4"/>
      <c r="E13" s="9">
        <v>0</v>
      </c>
      <c r="F13" s="4"/>
      <c r="G13" s="4">
        <f t="shared" si="0"/>
        <v>18250</v>
      </c>
      <c r="H13" s="32" t="s">
        <v>1</v>
      </c>
    </row>
    <row r="14" spans="1:8" ht="16.5" customHeight="1">
      <c r="A14" s="1" t="s">
        <v>6</v>
      </c>
      <c r="C14" s="4">
        <v>20700</v>
      </c>
      <c r="D14" s="4"/>
      <c r="E14" s="9">
        <v>0</v>
      </c>
      <c r="F14" s="4"/>
      <c r="G14" s="4">
        <f t="shared" si="0"/>
        <v>20700</v>
      </c>
      <c r="H14" s="32" t="s">
        <v>1</v>
      </c>
    </row>
    <row r="15" spans="1:8" ht="16.5" customHeight="1">
      <c r="A15" s="1" t="s">
        <v>7</v>
      </c>
      <c r="C15" s="4">
        <v>8000</v>
      </c>
      <c r="D15" s="4"/>
      <c r="E15" s="9">
        <v>0</v>
      </c>
      <c r="F15" s="4"/>
      <c r="G15" s="4">
        <f t="shared" si="0"/>
        <v>8000</v>
      </c>
      <c r="H15" s="32" t="s">
        <v>1</v>
      </c>
    </row>
    <row r="16" spans="1:8" ht="16.5" customHeight="1">
      <c r="A16" s="3" t="s">
        <v>8</v>
      </c>
      <c r="C16" s="4">
        <v>1500</v>
      </c>
      <c r="D16" s="4"/>
      <c r="E16" s="9">
        <v>500</v>
      </c>
      <c r="F16" s="4"/>
      <c r="G16" s="4">
        <f t="shared" si="0"/>
        <v>2000</v>
      </c>
      <c r="H16" s="32" t="s">
        <v>1</v>
      </c>
    </row>
    <row r="17" spans="1:8" ht="16.5" customHeight="1">
      <c r="A17" s="13" t="s">
        <v>24</v>
      </c>
      <c r="C17" s="4">
        <v>1500</v>
      </c>
      <c r="D17" s="4"/>
      <c r="E17" s="9">
        <v>0</v>
      </c>
      <c r="F17" s="4"/>
      <c r="G17" s="4">
        <f t="shared" si="0"/>
        <v>1500</v>
      </c>
      <c r="H17"/>
    </row>
    <row r="18" spans="1:8" ht="16.5" customHeight="1">
      <c r="A18" s="1" t="s">
        <v>16</v>
      </c>
      <c r="C18" s="4">
        <v>2350</v>
      </c>
      <c r="D18" s="4"/>
      <c r="E18" s="9">
        <v>0</v>
      </c>
      <c r="F18" s="4"/>
      <c r="G18" s="4">
        <f t="shared" si="0"/>
        <v>2350</v>
      </c>
      <c r="H18"/>
    </row>
    <row r="19" spans="1:8" ht="16.5" customHeight="1">
      <c r="A19" s="1" t="s">
        <v>9</v>
      </c>
      <c r="C19" s="4">
        <v>1000</v>
      </c>
      <c r="D19" s="4"/>
      <c r="E19" s="9">
        <v>0</v>
      </c>
      <c r="F19" s="4"/>
      <c r="G19" s="4">
        <f t="shared" si="0"/>
        <v>1000</v>
      </c>
      <c r="H19"/>
    </row>
    <row r="20" spans="1:8" ht="16.5" customHeight="1">
      <c r="A20" s="1" t="s">
        <v>10</v>
      </c>
      <c r="C20" s="4">
        <v>1500</v>
      </c>
      <c r="D20" s="4"/>
      <c r="E20" s="9">
        <v>0</v>
      </c>
      <c r="F20" s="4"/>
      <c r="G20" s="4">
        <f t="shared" si="0"/>
        <v>1500</v>
      </c>
      <c r="H20"/>
    </row>
    <row r="21" spans="1:8" ht="16.5" customHeight="1">
      <c r="A21" s="1" t="s">
        <v>11</v>
      </c>
      <c r="C21" s="4">
        <v>1500</v>
      </c>
      <c r="D21" s="4"/>
      <c r="E21" s="9">
        <v>0</v>
      </c>
      <c r="F21" s="4"/>
      <c r="G21" s="4">
        <f t="shared" si="0"/>
        <v>1500</v>
      </c>
      <c r="H21" s="4"/>
    </row>
    <row r="22" spans="1:8" ht="16.5" customHeight="1">
      <c r="A22" s="1" t="s">
        <v>12</v>
      </c>
      <c r="C22" s="4">
        <v>900</v>
      </c>
      <c r="D22" s="4"/>
      <c r="E22" s="9">
        <v>0</v>
      </c>
      <c r="F22" s="4"/>
      <c r="G22" s="4">
        <f t="shared" si="0"/>
        <v>900</v>
      </c>
      <c r="H22" s="4"/>
    </row>
    <row r="23" spans="1:8" ht="16.5" customHeight="1">
      <c r="A23" s="1" t="s">
        <v>13</v>
      </c>
      <c r="C23" s="4">
        <v>600</v>
      </c>
      <c r="D23" s="4"/>
      <c r="E23" s="9">
        <v>0</v>
      </c>
      <c r="F23" s="4"/>
      <c r="G23" s="4">
        <f t="shared" si="0"/>
        <v>600</v>
      </c>
      <c r="H23" s="4"/>
    </row>
    <row r="24" spans="1:8" ht="16.5" customHeight="1">
      <c r="A24" s="7" t="s">
        <v>23</v>
      </c>
      <c r="C24" s="4">
        <v>300</v>
      </c>
      <c r="D24" s="4"/>
      <c r="E24" s="9">
        <v>0</v>
      </c>
      <c r="F24" s="4"/>
      <c r="G24" s="4">
        <f t="shared" si="0"/>
        <v>300</v>
      </c>
      <c r="H24" s="5" t="s">
        <v>1</v>
      </c>
    </row>
    <row r="25" spans="1:8" ht="16.5" customHeight="1">
      <c r="A25" s="1" t="s">
        <v>14</v>
      </c>
      <c r="C25" s="5">
        <v>200</v>
      </c>
      <c r="D25" s="4"/>
      <c r="E25" s="9">
        <v>0</v>
      </c>
      <c r="F25" s="4"/>
      <c r="G25" s="4">
        <f t="shared" si="0"/>
        <v>200</v>
      </c>
      <c r="H25" s="5"/>
    </row>
    <row r="26" spans="1:8" s="15" customFormat="1" ht="16.5" customHeight="1">
      <c r="A26" s="3" t="s">
        <v>15</v>
      </c>
      <c r="C26" s="20">
        <v>100</v>
      </c>
      <c r="D26" s="16"/>
      <c r="E26" s="23">
        <v>0</v>
      </c>
      <c r="F26" s="16" t="s">
        <v>1</v>
      </c>
      <c r="G26" s="4">
        <f t="shared" si="0"/>
        <v>100</v>
      </c>
      <c r="H26" s="14"/>
    </row>
    <row r="27" spans="1:8" ht="16.5" customHeight="1">
      <c r="A27" s="14"/>
      <c r="C27" s="5">
        <f>SUM(C8:C26)</f>
        <v>172850</v>
      </c>
      <c r="D27" s="4"/>
      <c r="E27" s="17">
        <f>SUM(E8:E25)</f>
        <v>27500</v>
      </c>
      <c r="F27" s="4"/>
      <c r="G27" s="17">
        <f>SUM(G8:G26)</f>
        <v>200350</v>
      </c>
      <c r="H27" s="3"/>
    </row>
    <row r="28" spans="1:8" s="11" customFormat="1" ht="16.5" customHeight="1">
      <c r="A28" s="3"/>
      <c r="C28" s="12" t="s">
        <v>1</v>
      </c>
      <c r="D28" s="12"/>
      <c r="E28" s="29" t="s">
        <v>1</v>
      </c>
      <c r="F28" s="12"/>
      <c r="G28" s="29" t="s">
        <v>1</v>
      </c>
      <c r="H28" s="12"/>
    </row>
    <row r="29" spans="1:8" ht="16.5" customHeight="1">
      <c r="A29" s="12"/>
      <c r="C29" s="30">
        <f>+C27/90/12</f>
        <v>160.0462962962963</v>
      </c>
      <c r="E29" s="33">
        <f>+G29-C29</f>
        <v>25.462962962962962</v>
      </c>
      <c r="G29" s="30">
        <f>+G27/90/12</f>
        <v>185.50925925925927</v>
      </c>
      <c r="H29" s="3"/>
    </row>
    <row r="30" spans="1:9" ht="16.5" customHeight="1">
      <c r="A30" s="13" t="s">
        <v>27</v>
      </c>
      <c r="B30" s="19"/>
      <c r="C30" s="7" t="s">
        <v>1</v>
      </c>
      <c r="G30" s="7" t="s">
        <v>1</v>
      </c>
      <c r="H30" s="3"/>
      <c r="I30" s="1">
        <v>200</v>
      </c>
    </row>
    <row r="31" spans="1:9" ht="16.5" customHeight="1">
      <c r="A31" s="24"/>
      <c r="B31" s="19"/>
      <c r="C31" s="20" t="s">
        <v>1</v>
      </c>
      <c r="G31" s="20" t="s">
        <v>1</v>
      </c>
      <c r="H31" s="3"/>
      <c r="I31" s="1">
        <v>16</v>
      </c>
    </row>
    <row r="32" spans="1:9" ht="16.5" customHeight="1">
      <c r="A32" s="7" t="s">
        <v>28</v>
      </c>
      <c r="B32" s="19"/>
      <c r="C32" s="25">
        <v>3300</v>
      </c>
      <c r="G32" s="4">
        <f>+C32+E32</f>
        <v>3300</v>
      </c>
      <c r="H32" s="3"/>
      <c r="I32" s="1">
        <f>+I30-I31</f>
        <v>184</v>
      </c>
    </row>
    <row r="33" spans="1:8" ht="16.5" customHeight="1">
      <c r="A33" s="7" t="s">
        <v>25</v>
      </c>
      <c r="B33" s="19"/>
      <c r="C33" s="25">
        <v>5000</v>
      </c>
      <c r="F33" s="4"/>
      <c r="G33" s="4">
        <f>+C33+E33</f>
        <v>5000</v>
      </c>
      <c r="H33" s="20" t="s">
        <v>1</v>
      </c>
    </row>
    <row r="34" spans="1:8" ht="16.5" customHeight="1">
      <c r="A34" s="19" t="s">
        <v>17</v>
      </c>
      <c r="B34" s="19"/>
      <c r="C34" s="25">
        <v>100</v>
      </c>
      <c r="F34" s="4"/>
      <c r="G34" s="4">
        <f>+C34+E34</f>
        <v>100</v>
      </c>
      <c r="H34" s="35" t="s">
        <v>1</v>
      </c>
    </row>
    <row r="35" spans="1:8" ht="16.5" customHeight="1">
      <c r="A35" s="7" t="s">
        <v>29</v>
      </c>
      <c r="B35" s="19"/>
      <c r="C35" s="25">
        <v>7875</v>
      </c>
      <c r="F35" s="4"/>
      <c r="G35" s="4">
        <f>+C35+E35</f>
        <v>7875</v>
      </c>
      <c r="H35" s="20" t="s">
        <v>1</v>
      </c>
    </row>
    <row r="36" spans="1:8" ht="16.5" customHeight="1">
      <c r="A36" s="7" t="s">
        <v>21</v>
      </c>
      <c r="B36" s="19"/>
      <c r="C36" s="25">
        <v>1000</v>
      </c>
      <c r="F36" s="4"/>
      <c r="G36" s="4">
        <f>+C36+E36</f>
        <v>1000</v>
      </c>
      <c r="H36" s="35" t="s">
        <v>1</v>
      </c>
    </row>
    <row r="37" spans="1:8" ht="16.5" customHeight="1">
      <c r="A37" s="14"/>
      <c r="B37" s="15"/>
      <c r="C37" s="22">
        <f>SUM(C32:C36)</f>
        <v>17275</v>
      </c>
      <c r="E37" s="10">
        <v>0</v>
      </c>
      <c r="F37" s="4"/>
      <c r="G37" s="22">
        <f>SUM(G32:G36)</f>
        <v>17275</v>
      </c>
      <c r="H37" s="20" t="s">
        <v>1</v>
      </c>
    </row>
    <row r="38" spans="1:8" ht="16.5" customHeight="1">
      <c r="A38" s="24"/>
      <c r="B38" s="19"/>
      <c r="C38" s="26">
        <f>C37/12/90</f>
        <v>15.99537037037037</v>
      </c>
      <c r="F38" s="4"/>
      <c r="G38" s="26">
        <f>G37/12/90</f>
        <v>15.99537037037037</v>
      </c>
      <c r="H38" s="20" t="s">
        <v>1</v>
      </c>
    </row>
    <row r="39" spans="1:8" ht="16.5" customHeight="1">
      <c r="A39" s="21" t="s">
        <v>30</v>
      </c>
      <c r="B39" s="27"/>
      <c r="C39" s="28">
        <f>+C29+C38</f>
        <v>176.04166666666669</v>
      </c>
      <c r="F39" s="4"/>
      <c r="G39" s="28">
        <f>+G29+G38</f>
        <v>201.50462962962965</v>
      </c>
      <c r="H39" s="4"/>
    </row>
    <row r="40" spans="1:7" s="15" customFormat="1" ht="16.5" customHeight="1">
      <c r="A40" s="13" t="s">
        <v>31</v>
      </c>
      <c r="B40" s="19"/>
      <c r="C40" s="34">
        <v>176</v>
      </c>
      <c r="E40" s="28">
        <f>+G40-C40</f>
        <v>24</v>
      </c>
      <c r="F40" s="16"/>
      <c r="G40" s="31">
        <v>200</v>
      </c>
    </row>
    <row r="41" spans="6:7" ht="16.5" customHeight="1">
      <c r="F41" s="6" t="s">
        <v>1</v>
      </c>
      <c r="G41" s="3"/>
    </row>
    <row r="42" spans="6:255" s="11" customFormat="1" ht="16.5" customHeight="1">
      <c r="F42" s="12"/>
      <c r="G42" s="27" t="s">
        <v>1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</row>
    <row r="43" spans="5:7" ht="16.5" customHeight="1">
      <c r="E43"/>
      <c r="F43"/>
      <c r="G43"/>
    </row>
    <row r="44" spans="5:256" s="11" customFormat="1" ht="16.5" customHeight="1">
      <c r="E44"/>
      <c r="F44"/>
      <c r="G44"/>
      <c r="H44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</row>
    <row r="45" spans="5:8" s="11" customFormat="1" ht="16.5" customHeight="1">
      <c r="E45"/>
      <c r="F45"/>
      <c r="G45"/>
      <c r="H45"/>
    </row>
    <row r="46" spans="1:8" ht="16.5" customHeight="1">
      <c r="A46" s="3" t="s">
        <v>1</v>
      </c>
      <c r="B46" s="3"/>
      <c r="C46" s="3"/>
      <c r="D46" s="3"/>
      <c r="E46"/>
      <c r="F46"/>
      <c r="G46"/>
      <c r="H46"/>
    </row>
    <row r="47" spans="7:8" ht="16.5" customHeight="1">
      <c r="G47" t="s">
        <v>1</v>
      </c>
      <c r="H47" t="s">
        <v>1</v>
      </c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>
      <c r="G53" s="8" t="s">
        <v>1</v>
      </c>
    </row>
  </sheetData>
  <sheetProtection/>
  <printOptions/>
  <pageMargins left="0.5" right="0.5" top="0.5" bottom="0.509722222222222" header="0" footer="0"/>
  <pageSetup fitToHeight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Susie</cp:lastModifiedBy>
  <cp:lastPrinted>2019-08-31T15:06:56Z</cp:lastPrinted>
  <dcterms:created xsi:type="dcterms:W3CDTF">2010-06-24T17:42:59Z</dcterms:created>
  <dcterms:modified xsi:type="dcterms:W3CDTF">2019-12-05T18:44:26Z</dcterms:modified>
  <cp:category/>
  <cp:version/>
  <cp:contentType/>
  <cp:contentStatus/>
</cp:coreProperties>
</file>